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H25" i="1"/>
  <c r="G25" i="1"/>
  <c r="F25" i="1"/>
  <c r="E25" i="1"/>
  <c r="D25" i="1"/>
  <c r="B23" i="1"/>
  <c r="H20" i="1"/>
  <c r="G20" i="1"/>
  <c r="F20" i="1"/>
  <c r="E20" i="1"/>
  <c r="D20" i="1"/>
  <c r="B13" i="1"/>
  <c r="B14" i="1"/>
  <c r="B15" i="1"/>
  <c r="B16" i="1"/>
  <c r="B17" i="1"/>
  <c r="B18" i="1"/>
  <c r="B19" i="1"/>
  <c r="H11" i="1"/>
  <c r="G11" i="1"/>
  <c r="F11" i="1"/>
  <c r="E11" i="1"/>
  <c r="D11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<sst xmlns="http://schemas.openxmlformats.org/spreadsheetml/2006/main" count="25" uniqueCount="25">
  <si>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</si>
  <si>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</si>
  <si>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</si>
  <si>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</si>
  <si>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</si>
  <si>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</si>
  <si>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</si>
  <si>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</si>
  <si>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</si>
  <si>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</si>
  <si>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</si>
  <si>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</si>
  <si>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</si>
  <si>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</si>
  <si>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</si>
  <si>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</si>
  <si>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</si>
  <si>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</si>
  <si>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</si>
  <si>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</si>
  <si>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</si>
  <si>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</si>
  <si>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среда</t>
  </si>
  <si>
    <t>Пирожок с яблоком</t>
  </si>
  <si>
    <t xml:space="preserve">Рацион: школьники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</si>
</sst>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=0]&quot;&quot;;General"/>
    <numFmt numFmtId="166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Цикличное меню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геркулесовая</v>
          </cell>
        </row>
        <row r="5">
          <cell r="D5" t="str">
            <v>Сыр порционный</v>
          </cell>
        </row>
        <row r="6">
          <cell r="D6" t="str">
            <v>Чай с молоком и сахаром</v>
          </cell>
        </row>
        <row r="7">
          <cell r="D7" t="str">
            <v>Хлеб пшеничный</v>
          </cell>
        </row>
        <row r="8">
          <cell r="D8" t="str">
            <v>Батон</v>
          </cell>
        </row>
        <row r="9">
          <cell r="D9" t="str">
            <v>Винегрет овощной</v>
          </cell>
        </row>
        <row r="10">
          <cell r="D10" t="str">
            <v>Суп-лапша домашняя</v>
          </cell>
        </row>
        <row r="11">
          <cell r="D11" t="str">
            <v>Гуляш из птицы</v>
          </cell>
        </row>
        <row r="12">
          <cell r="D12" t="str">
            <v>Каша гречневая вязкая</v>
          </cell>
        </row>
        <row r="13">
          <cell r="D13" t="str">
            <v>Напиток  из плодов шиповника</v>
          </cell>
        </row>
        <row r="14">
          <cell r="D14" t="str">
            <v>Хлеб пшеничный</v>
          </cell>
        </row>
        <row r="15">
          <cell r="D15" t="str">
            <v>Хлеб ржано-пшеничный</v>
          </cell>
        </row>
        <row r="18">
          <cell r="D18" t="str">
            <v>Сок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27" sqref="H27"/>
    </sheetView>
  </sheetViews>
  <sheetFormatPr defaultRowHeight="15" x14ac:dyDescent="0.25"/>
  <cols>
    <col min="4" max="4" width="10.140625" bestFit="1" customWidth="1"/>
    <col min="5" max="7" width="9.28515625" bestFit="1" customWidth="1"/>
    <col min="8" max="10" width="10.14062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H1" t="s">
        <v>3</v>
      </c>
      <c r="I1" s="2">
        <v>45308</v>
      </c>
    </row>
    <row r="2" spans="1:10" ht="15.75" x14ac:dyDescent="0.25">
      <c r="A2" s="3" t="s">
        <v>24</v>
      </c>
      <c r="B2" s="4"/>
      <c r="C2" s="4"/>
      <c r="D2" s="5" t="s">
        <v>21</v>
      </c>
      <c r="E2" s="4">
        <v>2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37" t="s">
        <v>5</v>
      </c>
      <c r="B3" s="37" t="s">
        <v>6</v>
      </c>
      <c r="C3" s="37"/>
      <c r="D3" s="37" t="s">
        <v>7</v>
      </c>
      <c r="E3" s="42" t="s">
        <v>8</v>
      </c>
      <c r="F3" s="42"/>
      <c r="G3" s="42"/>
      <c r="H3" s="37" t="s">
        <v>9</v>
      </c>
      <c r="I3" s="37" t="s">
        <v>10</v>
      </c>
    </row>
    <row r="4" spans="1:10" ht="30" x14ac:dyDescent="0.25">
      <c r="A4" s="38"/>
      <c r="B4" s="39"/>
      <c r="C4" s="40"/>
      <c r="D4" s="38"/>
      <c r="E4" s="14" t="s">
        <v>11</v>
      </c>
      <c r="F4" s="14" t="s">
        <v>12</v>
      </c>
      <c r="G4" s="14" t="s">
        <v>13</v>
      </c>
      <c r="H4" s="38"/>
      <c r="I4" s="38"/>
    </row>
    <row r="5" spans="1:10" ht="15.75" x14ac:dyDescent="0.25">
      <c r="A5" s="6" t="s">
        <v>14</v>
      </c>
      <c r="B5" s="27"/>
      <c r="C5" s="27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32" t="str">
        <f>'[1]1'!D4</f>
        <v>Каша геркулесовая</v>
      </c>
      <c r="C6" s="41"/>
      <c r="D6" s="16">
        <v>200</v>
      </c>
      <c r="E6" s="17">
        <v>6.6710000000000003</v>
      </c>
      <c r="F6" s="17">
        <v>11.611000000000001</v>
      </c>
      <c r="G6" s="18">
        <v>29.459</v>
      </c>
      <c r="H6" s="17">
        <v>249.64099999999999</v>
      </c>
      <c r="I6" s="20">
        <v>173</v>
      </c>
      <c r="J6" s="15"/>
    </row>
    <row r="7" spans="1:10" ht="15.75" customHeight="1" x14ac:dyDescent="0.25">
      <c r="A7" s="4"/>
      <c r="B7" s="32" t="str">
        <f>'[1]1'!D5</f>
        <v>Сыр порционный</v>
      </c>
      <c r="C7" s="41"/>
      <c r="D7" s="16">
        <v>20</v>
      </c>
      <c r="E7" s="17">
        <v>5.22</v>
      </c>
      <c r="F7" s="17">
        <v>5.22</v>
      </c>
      <c r="G7" s="17">
        <v>0</v>
      </c>
      <c r="H7" s="17">
        <v>68.8</v>
      </c>
      <c r="I7" s="20">
        <v>329</v>
      </c>
    </row>
    <row r="8" spans="1:10" ht="15.75" customHeight="1" x14ac:dyDescent="0.25">
      <c r="A8" s="4"/>
      <c r="B8" s="32" t="str">
        <f>'[1]1'!D6</f>
        <v>Чай с молоком и сахаром</v>
      </c>
      <c r="C8" s="41"/>
      <c r="D8" s="16">
        <v>200</v>
      </c>
      <c r="E8" s="17">
        <v>1.65</v>
      </c>
      <c r="F8" s="17">
        <v>1.3009999999999999</v>
      </c>
      <c r="G8" s="17">
        <v>15.443</v>
      </c>
      <c r="H8" s="17">
        <v>80.388000000000005</v>
      </c>
      <c r="I8" s="20">
        <v>378</v>
      </c>
    </row>
    <row r="9" spans="1:10" ht="15.75" customHeight="1" x14ac:dyDescent="0.25">
      <c r="A9" s="4"/>
      <c r="B9" s="32" t="str">
        <f>'[1]1'!D7</f>
        <v>Хлеб пшеничный</v>
      </c>
      <c r="C9" s="41"/>
      <c r="D9" s="16">
        <v>40</v>
      </c>
      <c r="E9" s="17">
        <v>3.04</v>
      </c>
      <c r="F9" s="17">
        <v>0.32</v>
      </c>
      <c r="G9" s="17">
        <v>19.68</v>
      </c>
      <c r="H9" s="17">
        <v>94</v>
      </c>
      <c r="I9" s="20">
        <v>164</v>
      </c>
    </row>
    <row r="10" spans="1:10" ht="15.75" customHeight="1" x14ac:dyDescent="0.25">
      <c r="A10" s="4"/>
      <c r="B10" s="32" t="str">
        <f>'[1]1'!D8</f>
        <v>Батон</v>
      </c>
      <c r="C10" s="41"/>
      <c r="D10" s="16">
        <v>40</v>
      </c>
      <c r="E10" s="17">
        <v>2.8</v>
      </c>
      <c r="F10" s="17">
        <v>0.4</v>
      </c>
      <c r="G10" s="17">
        <v>18.399999999999999</v>
      </c>
      <c r="H10" s="17">
        <v>88</v>
      </c>
      <c r="I10" s="20">
        <v>1310</v>
      </c>
    </row>
    <row r="11" spans="1:10" ht="15.75" customHeight="1" x14ac:dyDescent="0.25">
      <c r="A11" s="24" t="s">
        <v>15</v>
      </c>
      <c r="B11" s="24"/>
      <c r="C11" s="24"/>
      <c r="D11" s="19">
        <f>SUM(D6:D10)</f>
        <v>500</v>
      </c>
      <c r="E11" s="17">
        <f>SUM(E6:E10)</f>
        <v>19.381</v>
      </c>
      <c r="F11" s="17">
        <f>SUM(F6:F10)</f>
        <v>18.851999999999997</v>
      </c>
      <c r="G11" s="17">
        <f>SUM(G6:G10)</f>
        <v>82.981999999999999</v>
      </c>
      <c r="H11" s="17">
        <f>SUM(H6:H10)</f>
        <v>580.82899999999995</v>
      </c>
      <c r="I11" s="9"/>
    </row>
    <row r="12" spans="1:10" ht="15.75" customHeight="1" x14ac:dyDescent="0.25">
      <c r="A12" s="6" t="s">
        <v>16</v>
      </c>
      <c r="B12" s="27"/>
      <c r="C12" s="27"/>
      <c r="D12" s="13"/>
      <c r="E12" s="13"/>
      <c r="F12" s="13"/>
      <c r="G12" s="13"/>
      <c r="H12" s="13"/>
      <c r="I12" s="7"/>
    </row>
    <row r="13" spans="1:10" ht="15.75" customHeight="1" x14ac:dyDescent="0.25">
      <c r="A13" s="4"/>
      <c r="B13" s="32" t="str">
        <f>'[1]1'!D9</f>
        <v>Винегрет овощной</v>
      </c>
      <c r="C13" s="33"/>
      <c r="D13" s="16">
        <v>60</v>
      </c>
      <c r="E13" s="17">
        <v>0.92</v>
      </c>
      <c r="F13" s="17">
        <v>4.109</v>
      </c>
      <c r="G13" s="17">
        <v>6.2009999999999996</v>
      </c>
      <c r="H13" s="17">
        <v>58.87</v>
      </c>
      <c r="I13" s="20">
        <v>67</v>
      </c>
    </row>
    <row r="14" spans="1:10" ht="15.75" customHeight="1" x14ac:dyDescent="0.25">
      <c r="A14" s="4"/>
      <c r="B14" s="32" t="str">
        <f>'[1]1'!D10</f>
        <v>Суп-лапша домашняя</v>
      </c>
      <c r="C14" s="33"/>
      <c r="D14" s="16">
        <v>200</v>
      </c>
      <c r="E14" s="17">
        <v>3.9340000000000002</v>
      </c>
      <c r="F14" s="17">
        <v>4.8109999999999999</v>
      </c>
      <c r="G14" s="17">
        <v>11.768000000000001</v>
      </c>
      <c r="H14" s="17">
        <v>35.052</v>
      </c>
      <c r="I14" s="20">
        <v>113</v>
      </c>
    </row>
    <row r="15" spans="1:10" ht="15.75" customHeight="1" x14ac:dyDescent="0.25">
      <c r="A15" s="4"/>
      <c r="B15" s="32" t="str">
        <f>'[1]1'!D11</f>
        <v>Гуляш из птицы</v>
      </c>
      <c r="C15" s="33"/>
      <c r="D15" s="16">
        <v>90</v>
      </c>
      <c r="E15" s="17">
        <v>16.457000000000001</v>
      </c>
      <c r="F15" s="17">
        <v>6.3460000000000001</v>
      </c>
      <c r="G15" s="17">
        <v>6.681</v>
      </c>
      <c r="H15" s="17">
        <v>133.08099999999999</v>
      </c>
      <c r="I15" s="20">
        <v>260</v>
      </c>
    </row>
    <row r="16" spans="1:10" ht="15.75" customHeight="1" x14ac:dyDescent="0.25">
      <c r="A16" s="4"/>
      <c r="B16" s="32" t="str">
        <f>'[1]1'!D12</f>
        <v>Каша гречневая вязкая</v>
      </c>
      <c r="C16" s="33"/>
      <c r="D16" s="16">
        <v>150</v>
      </c>
      <c r="E16" s="17">
        <v>4.6950000000000003</v>
      </c>
      <c r="F16" s="17">
        <v>4.1219999999999999</v>
      </c>
      <c r="G16" s="17">
        <v>21.18</v>
      </c>
      <c r="H16" s="17">
        <v>140.40100000000001</v>
      </c>
      <c r="I16" s="20">
        <v>173</v>
      </c>
    </row>
    <row r="17" spans="1:9" ht="15.75" customHeight="1" x14ac:dyDescent="0.25">
      <c r="A17" s="4"/>
      <c r="B17" s="32" t="str">
        <f>'[1]1'!D13</f>
        <v>Напиток  из плодов шиповника</v>
      </c>
      <c r="C17" s="33"/>
      <c r="D17" s="16">
        <v>180</v>
      </c>
      <c r="E17" s="17">
        <v>0.47599999999999998</v>
      </c>
      <c r="F17" s="17">
        <v>0.19600000000000001</v>
      </c>
      <c r="G17" s="17">
        <v>16.742000000000001</v>
      </c>
      <c r="H17" s="17">
        <v>79.66</v>
      </c>
      <c r="I17" s="20">
        <v>398</v>
      </c>
    </row>
    <row r="18" spans="1:9" ht="15.75" customHeight="1" x14ac:dyDescent="0.25">
      <c r="A18" s="4"/>
      <c r="B18" s="32" t="str">
        <f>'[1]1'!D14</f>
        <v>Хлеб пшеничный</v>
      </c>
      <c r="C18" s="33"/>
      <c r="D18" s="16">
        <v>30</v>
      </c>
      <c r="E18" s="17">
        <v>2.5499999999999998</v>
      </c>
      <c r="F18" s="17">
        <v>0.99</v>
      </c>
      <c r="G18" s="17">
        <v>14.49</v>
      </c>
      <c r="H18" s="17">
        <v>77.7</v>
      </c>
      <c r="I18" s="9">
        <v>164</v>
      </c>
    </row>
    <row r="19" spans="1:9" ht="15.75" customHeight="1" x14ac:dyDescent="0.25">
      <c r="A19" s="4"/>
      <c r="B19" s="32" t="str">
        <f>'[1]1'!D15</f>
        <v>Хлеб ржано-пшеничный</v>
      </c>
      <c r="C19" s="33"/>
      <c r="D19" s="16">
        <v>30</v>
      </c>
      <c r="E19" s="17">
        <v>2.2799999999999998</v>
      </c>
      <c r="F19" s="17">
        <v>0.24</v>
      </c>
      <c r="G19" s="17">
        <v>14.76</v>
      </c>
      <c r="H19" s="17">
        <v>70.5</v>
      </c>
      <c r="I19" s="9">
        <v>1305</v>
      </c>
    </row>
    <row r="20" spans="1:9" ht="15.75" customHeight="1" x14ac:dyDescent="0.25">
      <c r="A20" s="24" t="s">
        <v>17</v>
      </c>
      <c r="B20" s="25"/>
      <c r="C20" s="26"/>
      <c r="D20" s="19">
        <f>SUM(D13:D19)</f>
        <v>740</v>
      </c>
      <c r="E20" s="17">
        <f>SUM(E13:E19)</f>
        <v>31.312000000000001</v>
      </c>
      <c r="F20" s="17">
        <f>SUM(F13:F19)</f>
        <v>20.813999999999997</v>
      </c>
      <c r="G20" s="17">
        <f>SUM(G13:G19)</f>
        <v>91.822000000000003</v>
      </c>
      <c r="H20" s="17">
        <f>SUM(H13:H19)</f>
        <v>595.26400000000001</v>
      </c>
      <c r="I20" s="9"/>
    </row>
    <row r="21" spans="1:9" ht="15.75" customHeight="1" x14ac:dyDescent="0.25">
      <c r="A21" s="6" t="s">
        <v>18</v>
      </c>
      <c r="B21" s="27"/>
      <c r="C21" s="27"/>
      <c r="D21" s="13"/>
      <c r="E21" s="13"/>
      <c r="F21" s="13"/>
      <c r="G21" s="13"/>
      <c r="H21" s="13"/>
      <c r="I21" s="7"/>
    </row>
    <row r="22" spans="1:9" ht="15.75" customHeight="1" x14ac:dyDescent="0.25">
      <c r="A22" s="4"/>
      <c r="B22" s="28" t="s">
        <v>23</v>
      </c>
      <c r="C22" s="28"/>
      <c r="D22" s="16">
        <v>100</v>
      </c>
      <c r="E22" s="17">
        <v>8.0120000000000005</v>
      </c>
      <c r="F22" s="17">
        <v>10.749000000000001</v>
      </c>
      <c r="G22" s="17">
        <v>51.067</v>
      </c>
      <c r="H22" s="17">
        <v>333.48700000000002</v>
      </c>
      <c r="I22" s="9">
        <v>406</v>
      </c>
    </row>
    <row r="23" spans="1:9" ht="15.75" customHeight="1" x14ac:dyDescent="0.25">
      <c r="A23" s="4"/>
      <c r="B23" s="43" t="str">
        <f>'[1]1'!$D$18</f>
        <v>Сок</v>
      </c>
      <c r="C23" s="29"/>
      <c r="D23" s="16">
        <v>200</v>
      </c>
      <c r="E23" s="17">
        <v>1.1000000000000001</v>
      </c>
      <c r="F23" s="17">
        <v>0.2</v>
      </c>
      <c r="G23" s="17">
        <v>24.4</v>
      </c>
      <c r="H23" s="17">
        <v>102</v>
      </c>
      <c r="I23" s="9"/>
    </row>
    <row r="24" spans="1:9" ht="15.75" customHeight="1" x14ac:dyDescent="0.25">
      <c r="A24" s="4"/>
      <c r="B24" s="28"/>
      <c r="C24" s="28"/>
      <c r="D24" s="8"/>
      <c r="E24" s="9"/>
      <c r="F24" s="9"/>
      <c r="G24" s="9"/>
      <c r="H24" s="9"/>
      <c r="I24" s="9"/>
    </row>
    <row r="25" spans="1:9" ht="15.75" customHeight="1" x14ac:dyDescent="0.25">
      <c r="A25" s="24" t="s">
        <v>19</v>
      </c>
      <c r="B25" s="25"/>
      <c r="C25" s="26"/>
      <c r="D25" s="19">
        <f>SUM(D22:D23)</f>
        <v>300</v>
      </c>
      <c r="E25" s="17">
        <f>SUM(E22:E23)</f>
        <v>9.1120000000000001</v>
      </c>
      <c r="F25" s="17">
        <f>SUM(F22:F23)</f>
        <v>10.949</v>
      </c>
      <c r="G25" s="17">
        <f>SUM(G22:G23)</f>
        <v>75.466999999999999</v>
      </c>
      <c r="H25" s="17">
        <f>SUM(H22:H23)</f>
        <v>435.48700000000002</v>
      </c>
      <c r="I25" s="9"/>
    </row>
    <row r="26" spans="1:9" ht="15.75" customHeight="1" x14ac:dyDescent="0.25">
      <c r="A26" s="24" t="s">
        <v>20</v>
      </c>
      <c r="B26" s="25"/>
      <c r="C26" s="26"/>
      <c r="D26" s="21">
        <f>SUM(D11,D20,D25)</f>
        <v>1540</v>
      </c>
      <c r="E26" s="17">
        <f>SUM(E11,E20,E25)</f>
        <v>59.805</v>
      </c>
      <c r="F26" s="17">
        <f>SUM(F11,F20,F25)</f>
        <v>50.614999999999995</v>
      </c>
      <c r="G26" s="17">
        <f>SUM(G11,G20,G25)</f>
        <v>250.27100000000002</v>
      </c>
      <c r="H26" s="22">
        <f>SUM(H11,H20,H25)</f>
        <v>1611.58</v>
      </c>
      <c r="I26" s="9"/>
    </row>
    <row r="27" spans="1:9" ht="15.75" x14ac:dyDescent="0.25">
      <c r="A27" s="4"/>
      <c r="B27" s="30"/>
      <c r="C27" s="30"/>
      <c r="D27" s="11"/>
      <c r="E27" s="12"/>
      <c r="F27" s="12"/>
      <c r="G27" s="12"/>
      <c r="H27" s="12"/>
      <c r="I27" s="12"/>
    </row>
    <row r="28" spans="1:9" ht="15.75" x14ac:dyDescent="0.25">
      <c r="A28" s="4"/>
      <c r="B28" s="30"/>
      <c r="C28" s="30"/>
      <c r="D28" s="11"/>
      <c r="E28" s="12"/>
      <c r="F28" s="12"/>
      <c r="G28" s="12"/>
      <c r="H28" s="12"/>
      <c r="I28" s="12"/>
    </row>
    <row r="29" spans="1:9" ht="15.75" x14ac:dyDescent="0.25">
      <c r="A29" s="23"/>
      <c r="B29" s="23"/>
      <c r="C29" s="23"/>
      <c r="D29" s="11"/>
      <c r="E29" s="12"/>
      <c r="F29" s="12"/>
      <c r="G29" s="12"/>
      <c r="H29" s="12"/>
      <c r="I29" s="12"/>
    </row>
    <row r="30" spans="1:9" ht="15.75" x14ac:dyDescent="0.25">
      <c r="A30" s="3"/>
      <c r="B30" s="31"/>
      <c r="C30" s="31"/>
      <c r="D30" s="10"/>
      <c r="E30" s="10"/>
      <c r="F30" s="10"/>
      <c r="G30" s="10"/>
      <c r="H30" s="10"/>
      <c r="I30" s="4"/>
    </row>
    <row r="31" spans="1:9" ht="15.75" x14ac:dyDescent="0.25">
      <c r="A31" s="4"/>
      <c r="B31" s="30"/>
      <c r="C31" s="30"/>
      <c r="D31" s="11"/>
      <c r="E31" s="12"/>
      <c r="F31" s="12"/>
      <c r="G31" s="12"/>
      <c r="H31" s="12"/>
      <c r="I31" s="12"/>
    </row>
    <row r="32" spans="1:9" ht="15.75" x14ac:dyDescent="0.25">
      <c r="A32" s="4"/>
      <c r="B32" s="30"/>
      <c r="C32" s="30"/>
      <c r="D32" s="11"/>
      <c r="E32" s="12"/>
      <c r="F32" s="12"/>
      <c r="G32" s="12"/>
      <c r="H32" s="12"/>
      <c r="I32" s="12"/>
    </row>
    <row r="33" spans="1:9" ht="15.75" x14ac:dyDescent="0.25">
      <c r="A33" s="4"/>
      <c r="B33" s="30"/>
      <c r="C33" s="30"/>
      <c r="D33" s="11"/>
      <c r="E33" s="12"/>
      <c r="F33" s="12"/>
      <c r="G33" s="12"/>
      <c r="H33" s="12"/>
      <c r="I33" s="12"/>
    </row>
    <row r="34" spans="1:9" ht="15.75" x14ac:dyDescent="0.25">
      <c r="A34" s="23"/>
      <c r="B34" s="23"/>
      <c r="C34" s="23"/>
      <c r="D34" s="11"/>
      <c r="E34" s="12"/>
      <c r="F34" s="12"/>
      <c r="G34" s="12"/>
      <c r="H34" s="12"/>
      <c r="I34" s="12"/>
    </row>
    <row r="35" spans="1:9" ht="15.75" x14ac:dyDescent="0.25">
      <c r="A35" s="23"/>
      <c r="B35" s="23"/>
      <c r="C35" s="23"/>
      <c r="D35" s="11"/>
      <c r="E35" s="12"/>
      <c r="F35" s="12"/>
      <c r="G35" s="12"/>
      <c r="H35" s="12"/>
      <c r="I35" s="12"/>
    </row>
  </sheetData>
  <mergeCells count="38">
    <mergeCell ref="I3:I4"/>
    <mergeCell ref="B5:C5"/>
    <mergeCell ref="B6:C6"/>
    <mergeCell ref="B8:C8"/>
    <mergeCell ref="H3:H4"/>
    <mergeCell ref="B7:C7"/>
    <mergeCell ref="E3:G3"/>
    <mergeCell ref="B1:D1"/>
    <mergeCell ref="A3:A4"/>
    <mergeCell ref="B3:C4"/>
    <mergeCell ref="D3:D4"/>
    <mergeCell ref="B16:C16"/>
    <mergeCell ref="B15:C15"/>
    <mergeCell ref="B14:C14"/>
    <mergeCell ref="B13:C13"/>
    <mergeCell ref="B9:C9"/>
    <mergeCell ref="B10:C10"/>
    <mergeCell ref="B18:C18"/>
    <mergeCell ref="A11:C11"/>
    <mergeCell ref="B12:C12"/>
    <mergeCell ref="B17:C17"/>
    <mergeCell ref="B19:C19"/>
    <mergeCell ref="A35:C35"/>
    <mergeCell ref="A34:C34"/>
    <mergeCell ref="A26:C26"/>
    <mergeCell ref="A25:C25"/>
    <mergeCell ref="A20:C20"/>
    <mergeCell ref="B21:C21"/>
    <mergeCell ref="B22:C22"/>
    <mergeCell ref="B24:C24"/>
    <mergeCell ref="B23:C23"/>
    <mergeCell ref="B27:C27"/>
    <mergeCell ref="B28:C28"/>
    <mergeCell ref="A29:C29"/>
    <mergeCell ref="B30:C30"/>
    <mergeCell ref="B31:C31"/>
    <mergeCell ref="B32:C32"/>
    <mergeCell ref="B33:C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2024-01-15T04:46:17Z</dcterms:modified>
</cp:coreProperties>
</file>